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8\"/>
    </mc:Choice>
  </mc:AlternateContent>
  <bookViews>
    <workbookView xWindow="360" yWindow="120" windowWidth="11340" windowHeight="5520"/>
  </bookViews>
  <sheets>
    <sheet name="Model" sheetId="1" r:id="rId1"/>
  </sheets>
  <definedNames>
    <definedName name="Cutoff">Model!$B$8</definedName>
    <definedName name="PctCorrect">Model!$I$16</definedName>
    <definedName name="solver_adj" localSheetId="0" hidden="1">Model!$B$5:$C$5,Model!$B$8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1000</definedName>
    <definedName name="solver_lhs1" localSheetId="0" hidden="1">Model!$B$5</definedName>
    <definedName name="solver_lhs2" localSheetId="0" hidden="1">Model!$B$5</definedName>
    <definedName name="solver_lhs3" localSheetId="0" hidden="1">Model!$C$5</definedName>
    <definedName name="solver_lhs4" localSheetId="0" hidden="1">Model!$C$5</definedName>
    <definedName name="solver_lhs5" localSheetId="0" hidden="1">Model!$B$8</definedName>
    <definedName name="solver_lhs6" localSheetId="0" hidden="1">Model!$B$8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6</definedName>
    <definedName name="solver_nwt" localSheetId="0" hidden="1">1</definedName>
    <definedName name="solver_ofx" localSheetId="0" hidden="1">2</definedName>
    <definedName name="solver_opt" localSheetId="0" hidden="1">Model!$I$16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l5" localSheetId="0" hidden="1">1</definedName>
    <definedName name="solver_rel6" localSheetId="0" hidden="1">3</definedName>
    <definedName name="solver_reo" localSheetId="0" hidden="1">2</definedName>
    <definedName name="solver_rep" localSheetId="0" hidden="1">1</definedName>
    <definedName name="solver_rhs1" localSheetId="0" hidden="1">100</definedName>
    <definedName name="solver_rhs2" localSheetId="0" hidden="1">-100</definedName>
    <definedName name="solver_rhs3" localSheetId="0" hidden="1">1</definedName>
    <definedName name="solver_rhs4" localSheetId="0" hidden="1">-1</definedName>
    <definedName name="solver_rhs5" localSheetId="0" hidden="1">1100</definedName>
    <definedName name="solver_rhs6" localSheetId="0" hidden="1">-1100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  <definedName name="Weights">Model!$B$5:$C$5</definedName>
  </definedNames>
  <calcPr calcId="152511" iterate="1"/>
</workbook>
</file>

<file path=xl/calcChain.xml><?xml version="1.0" encoding="utf-8"?>
<calcChain xmlns="http://schemas.openxmlformats.org/spreadsheetml/2006/main">
  <c r="E42" i="1" l="1"/>
  <c r="F42" i="1" s="1"/>
  <c r="E41" i="1"/>
  <c r="F41" i="1"/>
  <c r="E40" i="1"/>
  <c r="F40" i="1" s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J13" i="1" s="1"/>
  <c r="E27" i="1"/>
  <c r="F27" i="1" s="1"/>
  <c r="E26" i="1"/>
  <c r="F26" i="1" s="1"/>
  <c r="E25" i="1"/>
  <c r="F25" i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F12" i="1" s="1"/>
  <c r="J12" i="1" l="1"/>
  <c r="I13" i="1"/>
  <c r="I12" i="1"/>
  <c r="I16" i="1" s="1"/>
</calcChain>
</file>

<file path=xl/sharedStrings.xml><?xml version="1.0" encoding="utf-8"?>
<sst xmlns="http://schemas.openxmlformats.org/spreadsheetml/2006/main" count="17" uniqueCount="15">
  <si>
    <t>GMAT</t>
  </si>
  <si>
    <t>GPA</t>
  </si>
  <si>
    <t>Group</t>
  </si>
  <si>
    <t>Key to Group</t>
  </si>
  <si>
    <t>1=Admit</t>
  </si>
  <si>
    <t>2=Not admit</t>
  </si>
  <si>
    <t>Weights for discriminant function</t>
  </si>
  <si>
    <t>Person</t>
  </si>
  <si>
    <t>Cutoff values for classification</t>
  </si>
  <si>
    <t>Score</t>
  </si>
  <si>
    <t>Classified as</t>
  </si>
  <si>
    <t>Customer data</t>
  </si>
  <si>
    <t>Classification matrix (actual along side, predicted along top)</t>
  </si>
  <si>
    <t>Student admissions</t>
  </si>
  <si>
    <t>Percent correct classifications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</si>
</sst>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0.000"/>
  </numFmts>
  <fonts count="4" x14ac:knownFonts="1"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quotePrefix="1" applyFont="1"/>
    <xf numFmtId="2" fontId="3" fillId="2" borderId="0" xfId="0" applyNumberFormat="1" applyFont="1" applyFill="1" applyBorder="1"/>
    <xf numFmtId="166" fontId="3" fillId="2" borderId="0" xfId="0" applyNumberFormat="1" applyFont="1" applyFill="1" applyBorder="1"/>
    <xf numFmtId="2" fontId="3" fillId="0" borderId="0" xfId="0" applyNumberFormat="1" applyFont="1" applyBorder="1"/>
    <xf numFmtId="0" fontId="3" fillId="3" borderId="0" xfId="0" applyFont="1" applyFill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10" fontId="3" fillId="4" borderId="0" xfId="1" applyNumberFormat="1" applyFont="1" applyFill="1" applyBorder="1"/>
    <xf numFmtId="165" fontId="3" fillId="0" borderId="0" xfId="1" applyNumberFormat="1" applyFont="1" applyBorder="1"/>
    <xf numFmtId="0" fontId="3" fillId="0" borderId="0" xfId="0" applyNumberFormat="1" applyFont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2</xdr:row>
      <xdr:rowOff>149226</xdr:rowOff>
    </xdr:from>
    <xdr:to>
      <xdr:col>12</xdr:col>
      <xdr:colOff>419100</xdr:colOff>
      <xdr:row>7</xdr:row>
      <xdr:rowOff>123826</xdr:rowOff>
    </xdr:to>
    <xdr:sp macro="" textlink="">
      <xdr:nvSpPr>
        <xdr:cNvPr id="3" name="TextBox 2"/>
        <xdr:cNvSpPr txBox="1"/>
      </xdr:nvSpPr>
      <xdr:spPr>
        <a:xfrm>
          <a:off x="3832225" y="530226"/>
          <a:ext cx="4178300" cy="9271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Because the GMAT is on the order of 100 times GPA, I let the GPA weight be bounded by -100 and 100, whereas I let the GMAT weight be bounded by -1 and 1. In any case, this discriminant function does a good job; it misclassifies only two students.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2"/>
  <sheetViews>
    <sheetView tabSelected="1" workbookViewId="0"/>
  </sheetViews>
  <sheetFormatPr defaultColWidth="9.140625" defaultRowHeight="15" x14ac:dyDescent="0.25"/>
  <cols>
    <col min="1" max="5" width="9.140625" style="2"/>
    <col min="6" max="6" width="11.5703125" style="2" customWidth="1"/>
    <col min="7" max="7" width="9.140625" style="2"/>
    <col min="8" max="8" width="10.85546875" style="2" customWidth="1"/>
    <col min="9" max="16384" width="9.140625" style="2"/>
  </cols>
  <sheetData>
    <row r="1" spans="1:11" x14ac:dyDescent="0.25">
      <c r="A1" s="1" t="s">
        <v>13</v>
      </c>
    </row>
    <row r="2" spans="1:11" x14ac:dyDescent="0.25">
      <c r="A2" s="1"/>
    </row>
    <row r="3" spans="1:11" x14ac:dyDescent="0.25">
      <c r="A3" s="1" t="s">
        <v>6</v>
      </c>
      <c r="E3" s="3" t="s">
        <v>3</v>
      </c>
    </row>
    <row r="4" spans="1:11" x14ac:dyDescent="0.25">
      <c r="A4" s="1"/>
      <c r="B4" s="4" t="s">
        <v>1</v>
      </c>
      <c r="C4" s="4" t="s">
        <v>0</v>
      </c>
      <c r="E4" s="5" t="s">
        <v>4</v>
      </c>
    </row>
    <row r="5" spans="1:11" x14ac:dyDescent="0.25">
      <c r="A5" s="1"/>
      <c r="B5" s="6">
        <v>-8.5280446923731699</v>
      </c>
      <c r="C5" s="7">
        <v>-3.4492134407968734E-3</v>
      </c>
      <c r="E5" s="5" t="s">
        <v>5</v>
      </c>
    </row>
    <row r="6" spans="1:11" x14ac:dyDescent="0.25">
      <c r="A6" s="1"/>
      <c r="E6" s="5"/>
    </row>
    <row r="7" spans="1:11" x14ac:dyDescent="0.25">
      <c r="A7" s="1" t="s">
        <v>8</v>
      </c>
    </row>
    <row r="8" spans="1:11" x14ac:dyDescent="0.25">
      <c r="A8" s="1"/>
      <c r="B8" s="6">
        <v>-27.261390558589937</v>
      </c>
      <c r="C8" s="8"/>
    </row>
    <row r="9" spans="1:11" x14ac:dyDescent="0.25">
      <c r="A9" s="1"/>
    </row>
    <row r="10" spans="1:11" x14ac:dyDescent="0.25">
      <c r="A10" s="1" t="s">
        <v>11</v>
      </c>
      <c r="H10" s="1" t="s">
        <v>12</v>
      </c>
    </row>
    <row r="11" spans="1:11" x14ac:dyDescent="0.25">
      <c r="A11" s="4" t="s">
        <v>7</v>
      </c>
      <c r="B11" s="4" t="s">
        <v>1</v>
      </c>
      <c r="C11" s="4" t="s">
        <v>0</v>
      </c>
      <c r="D11" s="4" t="s">
        <v>2</v>
      </c>
      <c r="E11" s="4" t="s">
        <v>9</v>
      </c>
      <c r="F11" s="4" t="s">
        <v>10</v>
      </c>
      <c r="I11" s="2">
        <v>1</v>
      </c>
      <c r="J11" s="2">
        <v>2</v>
      </c>
    </row>
    <row r="12" spans="1:11" x14ac:dyDescent="0.25">
      <c r="A12" s="2">
        <v>1</v>
      </c>
      <c r="B12" s="9">
        <v>2.96</v>
      </c>
      <c r="C12" s="9">
        <v>596</v>
      </c>
      <c r="D12" s="9">
        <v>1</v>
      </c>
      <c r="E12" s="10">
        <f>SUMPRODUCT(Weights,B12:C12)</f>
        <v>-27.298743500139519</v>
      </c>
      <c r="F12" s="4">
        <f t="shared" ref="F12:F42" si="0">IF(E12&lt;Cutoff,1,2)</f>
        <v>1</v>
      </c>
      <c r="H12" s="2">
        <v>1</v>
      </c>
      <c r="I12" s="11">
        <f>COUNTIFS($D$12:$D$42,$H12,$F$12:$F$42,I$11)</f>
        <v>15</v>
      </c>
      <c r="J12" s="12">
        <f>COUNTIFS($D$12:$D$42,$H12,$F$12:$F$42,J$11)</f>
        <v>1</v>
      </c>
      <c r="K12" s="13"/>
    </row>
    <row r="13" spans="1:11" x14ac:dyDescent="0.25">
      <c r="A13" s="2">
        <v>2</v>
      </c>
      <c r="B13" s="9">
        <v>3.14</v>
      </c>
      <c r="C13" s="9">
        <v>473</v>
      </c>
      <c r="D13" s="9">
        <v>1</v>
      </c>
      <c r="E13" s="10">
        <f t="shared" ref="E13:E42" si="1">SUMPRODUCT(Weights,B13:C13)</f>
        <v>-28.409538291548678</v>
      </c>
      <c r="F13" s="4">
        <f t="shared" si="0"/>
        <v>1</v>
      </c>
      <c r="H13" s="2">
        <v>2</v>
      </c>
      <c r="I13" s="14">
        <f>COUNTIFS($D$12:$D$42,$H13,$F$12:$F$42,I$11)</f>
        <v>1</v>
      </c>
      <c r="J13" s="15">
        <f>COUNTIFS($D$12:$D$42,$H13,$F$12:$F$42,J$11)</f>
        <v>14</v>
      </c>
      <c r="K13" s="13"/>
    </row>
    <row r="14" spans="1:11" x14ac:dyDescent="0.25">
      <c r="A14" s="2">
        <v>3</v>
      </c>
      <c r="B14" s="9">
        <v>3.22</v>
      </c>
      <c r="C14" s="9">
        <v>482</v>
      </c>
      <c r="D14" s="9">
        <v>1</v>
      </c>
      <c r="E14" s="10">
        <f t="shared" si="1"/>
        <v>-29.122824787905703</v>
      </c>
      <c r="F14" s="4">
        <f t="shared" si="0"/>
        <v>1</v>
      </c>
      <c r="I14" s="13"/>
      <c r="J14" s="13"/>
      <c r="K14" s="13"/>
    </row>
    <row r="15" spans="1:11" x14ac:dyDescent="0.25">
      <c r="A15" s="2">
        <v>4</v>
      </c>
      <c r="B15" s="9">
        <v>3.29</v>
      </c>
      <c r="C15" s="9">
        <v>527</v>
      </c>
      <c r="D15" s="9">
        <v>1</v>
      </c>
      <c r="E15" s="10">
        <f t="shared" si="1"/>
        <v>-29.87500252120768</v>
      </c>
      <c r="F15" s="4">
        <f t="shared" si="0"/>
        <v>1</v>
      </c>
      <c r="H15" s="1" t="s">
        <v>14</v>
      </c>
    </row>
    <row r="16" spans="1:11" x14ac:dyDescent="0.25">
      <c r="A16" s="2">
        <v>5</v>
      </c>
      <c r="B16" s="9">
        <v>3.69</v>
      </c>
      <c r="C16" s="9">
        <v>505</v>
      </c>
      <c r="D16" s="9">
        <v>1</v>
      </c>
      <c r="E16" s="10">
        <f t="shared" si="1"/>
        <v>-33.21033770245942</v>
      </c>
      <c r="F16" s="4">
        <f t="shared" si="0"/>
        <v>1</v>
      </c>
      <c r="I16" s="16">
        <f>(I12+J13)/SUM(I12:J13)</f>
        <v>0.93548387096774188</v>
      </c>
      <c r="J16" s="17"/>
    </row>
    <row r="17" spans="1:9" x14ac:dyDescent="0.25">
      <c r="A17" s="2">
        <v>6</v>
      </c>
      <c r="B17" s="9">
        <v>3.46</v>
      </c>
      <c r="C17" s="9">
        <v>693</v>
      </c>
      <c r="D17" s="9">
        <v>1</v>
      </c>
      <c r="E17" s="10">
        <f t="shared" si="1"/>
        <v>-31.897339550083402</v>
      </c>
      <c r="F17" s="4">
        <f t="shared" si="0"/>
        <v>1</v>
      </c>
    </row>
    <row r="18" spans="1:9" x14ac:dyDescent="0.25">
      <c r="A18" s="2">
        <v>7</v>
      </c>
      <c r="B18" s="9">
        <v>3.03</v>
      </c>
      <c r="C18" s="9">
        <v>626</v>
      </c>
      <c r="D18" s="9">
        <v>1</v>
      </c>
      <c r="E18" s="10">
        <f t="shared" si="1"/>
        <v>-27.999183031829546</v>
      </c>
      <c r="F18" s="4">
        <f t="shared" si="0"/>
        <v>1</v>
      </c>
      <c r="H18" s="1"/>
    </row>
    <row r="19" spans="1:9" x14ac:dyDescent="0.25">
      <c r="A19" s="2">
        <v>8</v>
      </c>
      <c r="B19" s="9">
        <v>3.19</v>
      </c>
      <c r="C19" s="9">
        <v>663</v>
      </c>
      <c r="D19" s="9">
        <v>1</v>
      </c>
      <c r="E19" s="10">
        <f t="shared" si="1"/>
        <v>-29.491291079918739</v>
      </c>
      <c r="F19" s="4">
        <f t="shared" si="0"/>
        <v>1</v>
      </c>
      <c r="H19" s="18"/>
      <c r="I19" s="18"/>
    </row>
    <row r="20" spans="1:9" x14ac:dyDescent="0.25">
      <c r="A20" s="2">
        <v>9</v>
      </c>
      <c r="B20" s="9">
        <v>3.63</v>
      </c>
      <c r="C20" s="9">
        <v>447</v>
      </c>
      <c r="D20" s="9">
        <v>1</v>
      </c>
      <c r="E20" s="10">
        <f t="shared" si="1"/>
        <v>-32.498600641350805</v>
      </c>
      <c r="F20" s="4">
        <f t="shared" si="0"/>
        <v>1</v>
      </c>
      <c r="H20" s="18"/>
      <c r="I20" s="18"/>
    </row>
    <row r="21" spans="1:9" x14ac:dyDescent="0.25">
      <c r="A21" s="2">
        <v>10</v>
      </c>
      <c r="B21" s="9">
        <v>3.59</v>
      </c>
      <c r="C21" s="9">
        <v>588</v>
      </c>
      <c r="D21" s="9">
        <v>1</v>
      </c>
      <c r="E21" s="10">
        <f t="shared" si="1"/>
        <v>-32.643817948808241</v>
      </c>
      <c r="F21" s="4">
        <f t="shared" si="0"/>
        <v>1</v>
      </c>
      <c r="H21" s="18"/>
      <c r="I21" s="18"/>
    </row>
    <row r="22" spans="1:9" x14ac:dyDescent="0.25">
      <c r="A22" s="2">
        <v>11</v>
      </c>
      <c r="B22" s="9">
        <v>2.85</v>
      </c>
      <c r="C22" s="9">
        <v>496</v>
      </c>
      <c r="D22" s="9">
        <v>1</v>
      </c>
      <c r="E22" s="10">
        <f t="shared" si="1"/>
        <v>-26.015737239898783</v>
      </c>
      <c r="F22" s="4">
        <f t="shared" si="0"/>
        <v>2</v>
      </c>
      <c r="H22" s="18"/>
      <c r="I22" s="18"/>
    </row>
    <row r="23" spans="1:9" x14ac:dyDescent="0.25">
      <c r="A23" s="2">
        <v>12</v>
      </c>
      <c r="B23" s="9">
        <v>3.28</v>
      </c>
      <c r="C23" s="9">
        <v>371</v>
      </c>
      <c r="D23" s="9">
        <v>1</v>
      </c>
      <c r="E23" s="10">
        <f t="shared" si="1"/>
        <v>-29.251644777519637</v>
      </c>
      <c r="F23" s="4">
        <f t="shared" si="0"/>
        <v>1</v>
      </c>
      <c r="H23" s="18"/>
      <c r="I23" s="18"/>
    </row>
    <row r="24" spans="1:9" x14ac:dyDescent="0.25">
      <c r="A24" s="2">
        <v>13</v>
      </c>
      <c r="B24" s="9">
        <v>3.15</v>
      </c>
      <c r="C24" s="9">
        <v>313</v>
      </c>
      <c r="D24" s="9">
        <v>1</v>
      </c>
      <c r="E24" s="10">
        <f t="shared" si="1"/>
        <v>-27.942944587944904</v>
      </c>
      <c r="F24" s="4">
        <f t="shared" si="0"/>
        <v>1</v>
      </c>
      <c r="H24" s="18"/>
      <c r="I24" s="18"/>
    </row>
    <row r="25" spans="1:9" x14ac:dyDescent="0.25">
      <c r="A25" s="2">
        <v>14</v>
      </c>
      <c r="B25" s="9">
        <v>3.03</v>
      </c>
      <c r="C25" s="9">
        <v>419</v>
      </c>
      <c r="D25" s="9">
        <v>1</v>
      </c>
      <c r="E25" s="10">
        <f t="shared" si="1"/>
        <v>-27.285195849584593</v>
      </c>
      <c r="F25" s="4">
        <f t="shared" si="0"/>
        <v>1</v>
      </c>
      <c r="H25" s="18"/>
      <c r="I25" s="18"/>
    </row>
    <row r="26" spans="1:9" x14ac:dyDescent="0.25">
      <c r="A26" s="2">
        <v>15</v>
      </c>
      <c r="B26" s="9">
        <v>3.04</v>
      </c>
      <c r="C26" s="9">
        <v>446</v>
      </c>
      <c r="D26" s="9">
        <v>1</v>
      </c>
      <c r="E26" s="10">
        <f t="shared" si="1"/>
        <v>-27.46360505940984</v>
      </c>
      <c r="F26" s="4">
        <f t="shared" si="0"/>
        <v>1</v>
      </c>
      <c r="H26" s="18"/>
      <c r="I26" s="18"/>
    </row>
    <row r="27" spans="1:9" x14ac:dyDescent="0.25">
      <c r="A27" s="2">
        <v>16</v>
      </c>
      <c r="B27" s="9">
        <v>3.5</v>
      </c>
      <c r="C27" s="9">
        <v>402</v>
      </c>
      <c r="D27" s="9">
        <v>1</v>
      </c>
      <c r="E27" s="10">
        <f t="shared" si="1"/>
        <v>-31.234740226506435</v>
      </c>
      <c r="F27" s="4">
        <f t="shared" si="0"/>
        <v>1</v>
      </c>
      <c r="H27" s="18"/>
      <c r="I27" s="18"/>
    </row>
    <row r="28" spans="1:9" x14ac:dyDescent="0.25">
      <c r="A28" s="2">
        <v>17</v>
      </c>
      <c r="B28" s="9">
        <v>2.54</v>
      </c>
      <c r="C28" s="9">
        <v>446</v>
      </c>
      <c r="D28" s="9">
        <v>2</v>
      </c>
      <c r="E28" s="10">
        <f t="shared" si="1"/>
        <v>-23.199582713223258</v>
      </c>
      <c r="F28" s="4">
        <f t="shared" si="0"/>
        <v>2</v>
      </c>
      <c r="H28" s="18"/>
      <c r="I28" s="18"/>
    </row>
    <row r="29" spans="1:9" x14ac:dyDescent="0.25">
      <c r="A29" s="2">
        <v>18</v>
      </c>
      <c r="B29" s="9">
        <v>2.4300000000000002</v>
      </c>
      <c r="C29" s="9">
        <v>425</v>
      </c>
      <c r="D29" s="9">
        <v>2</v>
      </c>
      <c r="E29" s="10">
        <f t="shared" si="1"/>
        <v>-22.189064314805474</v>
      </c>
      <c r="F29" s="4">
        <f t="shared" si="0"/>
        <v>2</v>
      </c>
    </row>
    <row r="30" spans="1:9" x14ac:dyDescent="0.25">
      <c r="A30" s="2">
        <v>19</v>
      </c>
      <c r="B30" s="9">
        <v>2.2000000000000002</v>
      </c>
      <c r="C30" s="9">
        <v>474</v>
      </c>
      <c r="D30" s="9">
        <v>2</v>
      </c>
      <c r="E30" s="10">
        <f t="shared" si="1"/>
        <v>-20.396625494158695</v>
      </c>
      <c r="F30" s="4">
        <f t="shared" si="0"/>
        <v>2</v>
      </c>
    </row>
    <row r="31" spans="1:9" x14ac:dyDescent="0.25">
      <c r="A31" s="2">
        <v>20</v>
      </c>
      <c r="B31" s="9">
        <v>2.36</v>
      </c>
      <c r="C31" s="9">
        <v>531</v>
      </c>
      <c r="D31" s="9">
        <v>2</v>
      </c>
      <c r="E31" s="10">
        <f t="shared" si="1"/>
        <v>-21.957717811063819</v>
      </c>
      <c r="F31" s="4">
        <f t="shared" si="0"/>
        <v>2</v>
      </c>
    </row>
    <row r="32" spans="1:9" x14ac:dyDescent="0.25">
      <c r="A32" s="2">
        <v>21</v>
      </c>
      <c r="B32" s="9">
        <v>2.57</v>
      </c>
      <c r="C32" s="9">
        <v>542</v>
      </c>
      <c r="D32" s="9">
        <v>2</v>
      </c>
      <c r="E32" s="10">
        <f t="shared" si="1"/>
        <v>-23.78654854431095</v>
      </c>
      <c r="F32" s="4">
        <f t="shared" si="0"/>
        <v>2</v>
      </c>
    </row>
    <row r="33" spans="1:6" x14ac:dyDescent="0.25">
      <c r="A33" s="2">
        <v>22</v>
      </c>
      <c r="B33" s="9">
        <v>2.35</v>
      </c>
      <c r="C33" s="9">
        <v>406</v>
      </c>
      <c r="D33" s="9">
        <v>2</v>
      </c>
      <c r="E33" s="10">
        <f t="shared" si="1"/>
        <v>-21.44128568404048</v>
      </c>
      <c r="F33" s="4">
        <f t="shared" si="0"/>
        <v>2</v>
      </c>
    </row>
    <row r="34" spans="1:6" x14ac:dyDescent="0.25">
      <c r="A34" s="2">
        <v>23</v>
      </c>
      <c r="B34" s="9">
        <v>2.5099999999999998</v>
      </c>
      <c r="C34" s="9">
        <v>412</v>
      </c>
      <c r="D34" s="9">
        <v>2</v>
      </c>
      <c r="E34" s="10">
        <f t="shared" si="1"/>
        <v>-22.826468115464966</v>
      </c>
      <c r="F34" s="4">
        <f t="shared" si="0"/>
        <v>2</v>
      </c>
    </row>
    <row r="35" spans="1:6" x14ac:dyDescent="0.25">
      <c r="A35" s="2">
        <v>24</v>
      </c>
      <c r="B35" s="9">
        <v>2.5099999999999998</v>
      </c>
      <c r="C35" s="9">
        <v>458</v>
      </c>
      <c r="D35" s="9">
        <v>2</v>
      </c>
      <c r="E35" s="10">
        <f t="shared" si="1"/>
        <v>-22.985131933741624</v>
      </c>
      <c r="F35" s="4">
        <f t="shared" si="0"/>
        <v>2</v>
      </c>
    </row>
    <row r="36" spans="1:6" x14ac:dyDescent="0.25">
      <c r="A36" s="2">
        <v>25</v>
      </c>
      <c r="B36" s="9">
        <v>2.36</v>
      </c>
      <c r="C36" s="9">
        <v>482</v>
      </c>
      <c r="D36" s="9">
        <v>2</v>
      </c>
      <c r="E36" s="10">
        <f t="shared" si="1"/>
        <v>-21.788706352464771</v>
      </c>
      <c r="F36" s="4">
        <f t="shared" si="0"/>
        <v>2</v>
      </c>
    </row>
    <row r="37" spans="1:6" x14ac:dyDescent="0.25">
      <c r="A37" s="2">
        <v>26</v>
      </c>
      <c r="B37" s="9">
        <v>2.86</v>
      </c>
      <c r="C37" s="9">
        <v>494</v>
      </c>
      <c r="D37" s="9">
        <v>2</v>
      </c>
      <c r="E37" s="10">
        <f t="shared" si="1"/>
        <v>-26.094119259940918</v>
      </c>
      <c r="F37" s="4">
        <f t="shared" si="0"/>
        <v>2</v>
      </c>
    </row>
    <row r="38" spans="1:6" x14ac:dyDescent="0.25">
      <c r="A38" s="2">
        <v>27</v>
      </c>
      <c r="B38" s="9">
        <v>3.14</v>
      </c>
      <c r="C38" s="9">
        <v>419</v>
      </c>
      <c r="D38" s="9">
        <v>2</v>
      </c>
      <c r="E38" s="10">
        <f t="shared" si="1"/>
        <v>-28.223280765745645</v>
      </c>
      <c r="F38" s="4">
        <f t="shared" si="0"/>
        <v>1</v>
      </c>
    </row>
    <row r="39" spans="1:6" x14ac:dyDescent="0.25">
      <c r="A39" s="2">
        <v>28</v>
      </c>
      <c r="B39" s="9">
        <v>2.89</v>
      </c>
      <c r="C39" s="9">
        <v>447</v>
      </c>
      <c r="D39" s="9">
        <v>2</v>
      </c>
      <c r="E39" s="10">
        <f t="shared" si="1"/>
        <v>-26.187847568994666</v>
      </c>
      <c r="F39" s="4">
        <f t="shared" si="0"/>
        <v>2</v>
      </c>
    </row>
    <row r="40" spans="1:6" x14ac:dyDescent="0.25">
      <c r="A40" s="2">
        <v>29</v>
      </c>
      <c r="B40" s="9">
        <v>2.89</v>
      </c>
      <c r="C40" s="9">
        <v>431</v>
      </c>
      <c r="D40" s="9">
        <v>2</v>
      </c>
      <c r="E40" s="10">
        <f t="shared" si="1"/>
        <v>-26.132660153941913</v>
      </c>
      <c r="F40" s="4">
        <f t="shared" si="0"/>
        <v>2</v>
      </c>
    </row>
    <row r="41" spans="1:6" x14ac:dyDescent="0.25">
      <c r="A41" s="2">
        <v>30</v>
      </c>
      <c r="B41" s="9">
        <v>3.01</v>
      </c>
      <c r="C41" s="9">
        <v>453</v>
      </c>
      <c r="D41" s="9">
        <v>2</v>
      </c>
      <c r="E41" s="10">
        <f t="shared" si="1"/>
        <v>-27.231908212724225</v>
      </c>
      <c r="F41" s="4">
        <f t="shared" si="0"/>
        <v>2</v>
      </c>
    </row>
    <row r="42" spans="1:6" x14ac:dyDescent="0.25">
      <c r="A42" s="2">
        <v>31</v>
      </c>
      <c r="B42" s="9">
        <v>2.73</v>
      </c>
      <c r="C42" s="9">
        <v>467</v>
      </c>
      <c r="D42" s="9">
        <v>2</v>
      </c>
      <c r="E42" s="10">
        <f t="shared" si="1"/>
        <v>-24.892344687030892</v>
      </c>
      <c r="F42" s="4">
        <f t="shared" si="0"/>
        <v>2</v>
      </c>
    </row>
  </sheetData>
  <phoneticPr fontId="0" type="noConversion"/>
  <pageMargins left="0.75" right="0.75" top="1" bottom="1" header="0.5" footer="0.5"/>
  <headerFooter alignWithMargins="0"/>
  <ignoredErrors>
    <ignoredError sqref="E12:E42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Model</vt:lpstr>
      <vt:lpstr>Cutoff</vt:lpstr>
      <vt:lpstr>PctCorrect</vt:lpstr>
      <vt:lpstr>Weights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2000-05-24T18:46:39Z</dcterms:created>
  <dcterms:modified xsi:type="dcterms:W3CDTF">2014-05-20T18:14:15Z</dcterms:modified>
</cp:coreProperties>
</file>